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 L\Dropbox\Integr-Range-Class(REM456)\Rangeland-Plans\DryCreekExample\"/>
    </mc:Choice>
  </mc:AlternateContent>
  <xr:revisionPtr revIDLastSave="0" documentId="13_ncr:1_{F4A1F1DD-E170-4C22-B0AC-52466BE643F9}" xr6:coauthVersionLast="28" xr6:coauthVersionMax="28" xr10:uidLastSave="{00000000-0000-0000-0000-000000000000}"/>
  <bookViews>
    <workbookView xWindow="0" yWindow="0" windowWidth="9500" windowHeight="3230" activeTab="1" xr2:uid="{8206105D-7AFC-4B27-8C4C-13C70F8E7486}"/>
  </bookViews>
  <sheets>
    <sheet name="Normal" sheetId="1" r:id="rId1"/>
    <sheet name="Combined" sheetId="2" r:id="rId2"/>
    <sheet name="Growth Curve" sheetId="3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2" l="1"/>
  <c r="H15" i="2"/>
  <c r="J15" i="2"/>
  <c r="F16" i="2"/>
  <c r="H16" i="2"/>
  <c r="J16" i="2"/>
  <c r="F9" i="2"/>
  <c r="H9" i="2"/>
  <c r="J9" i="2"/>
  <c r="F20" i="2"/>
  <c r="H20" i="2"/>
  <c r="J20" i="2"/>
  <c r="F12" i="2"/>
  <c r="H12" i="2"/>
  <c r="J12" i="2"/>
  <c r="F13" i="2"/>
  <c r="H13" i="2"/>
  <c r="J13" i="2"/>
  <c r="F7" i="2"/>
  <c r="H7" i="2"/>
  <c r="J7" i="2"/>
  <c r="F17" i="2"/>
  <c r="H17" i="2"/>
  <c r="J17" i="2"/>
  <c r="F10" i="2"/>
  <c r="H10" i="2"/>
  <c r="J10" i="2"/>
  <c r="F6" i="2"/>
  <c r="H6" i="2"/>
  <c r="J6" i="2"/>
  <c r="F19" i="2"/>
  <c r="H19" i="2"/>
  <c r="J19" i="2"/>
  <c r="F11" i="2"/>
  <c r="H11" i="2"/>
  <c r="J11" i="2"/>
  <c r="F5" i="2"/>
  <c r="H5" i="2"/>
  <c r="J5" i="2"/>
  <c r="F18" i="2"/>
  <c r="H18" i="2"/>
  <c r="J18" i="2"/>
  <c r="F8" i="2"/>
  <c r="H8" i="2"/>
  <c r="J8" i="2"/>
  <c r="F14" i="2"/>
  <c r="H14" i="2"/>
  <c r="J14" i="2"/>
  <c r="F21" i="2" l="1"/>
  <c r="F22" i="2" s="1"/>
  <c r="J21" i="2"/>
  <c r="J22" i="2" s="1"/>
  <c r="H21" i="2"/>
  <c r="H22" i="2" s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3" i="1"/>
  <c r="E19" i="1" l="1"/>
</calcChain>
</file>

<file path=xl/sharedStrings.xml><?xml version="1.0" encoding="utf-8"?>
<sst xmlns="http://schemas.openxmlformats.org/spreadsheetml/2006/main" count="102" uniqueCount="63">
  <si>
    <t>Summary by Map Unit — Golden Valley County, North Dakota (ND033)</t>
  </si>
  <si>
    <t>Map unit symbol</t>
  </si>
  <si>
    <t>Map unit name</t>
  </si>
  <si>
    <t>Acres in AOI</t>
  </si>
  <si>
    <t>E1403D</t>
  </si>
  <si>
    <t>Beisigl-Flasher-Telfer loamy fine sands, 6 to 15 percent slopes</t>
  </si>
  <si>
    <t>E2213B</t>
  </si>
  <si>
    <t>Golva silt loam, 2 to 6 percent slopes</t>
  </si>
  <si>
    <t>E2707C</t>
  </si>
  <si>
    <t>Cabba-Chama silt loams, 3 to 9 percent slopes</t>
  </si>
  <si>
    <t>E2709D</t>
  </si>
  <si>
    <t>Cabba-Chama silt loams, 9 to 15 percent slopes</t>
  </si>
  <si>
    <t>E2737C</t>
  </si>
  <si>
    <t>Chama-Cabba-Sen silt loams, 6 to 9 percent slopes</t>
  </si>
  <si>
    <t>E2743D</t>
  </si>
  <si>
    <t>Cabba-Lantry silt loams, 9 to 15 percent slopes</t>
  </si>
  <si>
    <t>L1025B</t>
  </si>
  <si>
    <t>Tanna-Ethridge silty clay loams, 3 to 6 percent slopes</t>
  </si>
  <si>
    <t>L2213B</t>
  </si>
  <si>
    <t>Floweree silt loam, 2 to 6 percent slopes</t>
  </si>
  <si>
    <t>L2737C</t>
  </si>
  <si>
    <t>Burgraff-Cabbart-Floweree silt loams, 6 to 9 percent slopes</t>
  </si>
  <si>
    <t>L2913B</t>
  </si>
  <si>
    <t>Burgraff-Floweree-Cabbart silt loams, 3 to 6 percent slopes</t>
  </si>
  <si>
    <t>L3161F</t>
  </si>
  <si>
    <t>Lonna-Cabbart silt loams, 6 to 35 percent slopes</t>
  </si>
  <si>
    <t>L3185F</t>
  </si>
  <si>
    <t>Patent, frequently flooded-Badland-Cabbart complex, 6 to 50 percent slopes</t>
  </si>
  <si>
    <t>L3203C</t>
  </si>
  <si>
    <t>Lonna silt loam, 6 to 9 percent slopes</t>
  </si>
  <si>
    <t>L3247C</t>
  </si>
  <si>
    <t>Patent, occasionally flooded-Vanda-Gerda, barren complex, 0 to 9 percent slopes</t>
  </si>
  <si>
    <t>L4133A</t>
  </si>
  <si>
    <t>Havre loam, 0 to 2 percent slopes, rarely flooded</t>
  </si>
  <si>
    <t>L4155A</t>
  </si>
  <si>
    <t>Glendive-Havre-Fluvaquents complex, channeled, 0 to 2 percent slopes, frequently flooded</t>
  </si>
  <si>
    <t>Total Production</t>
  </si>
  <si>
    <r>
      <t xml:space="preserve">Rating </t>
    </r>
    <r>
      <rPr>
        <sz val="11"/>
        <color theme="1"/>
        <rFont val="Calibri"/>
        <family val="2"/>
        <scheme val="minor"/>
      </rPr>
      <t>(pounds per acre per year)</t>
    </r>
  </si>
  <si>
    <t>Totals for Area of Interest --&gt;</t>
  </si>
  <si>
    <t>Avg lbs/ac =</t>
  </si>
  <si>
    <t xml:space="preserve">Total = </t>
  </si>
  <si>
    <t>MUS</t>
  </si>
  <si>
    <t>Golden Valley County, North Dakota (ND033)</t>
  </si>
  <si>
    <t>Unfavorable Year</t>
  </si>
  <si>
    <t>Normal Year</t>
  </si>
  <si>
    <t>Favorable Year</t>
  </si>
  <si>
    <t>lbs/ac</t>
  </si>
  <si>
    <t>Total lbs</t>
  </si>
  <si>
    <r>
      <rPr>
        <b/>
        <sz val="11"/>
        <color theme="1"/>
        <rFont val="Calibri"/>
        <family val="2"/>
        <scheme val="minor"/>
      </rPr>
      <t>Table 2.</t>
    </r>
    <r>
      <rPr>
        <sz val="11"/>
        <color theme="1"/>
        <rFont val="Calibri"/>
        <family val="2"/>
        <scheme val="minor"/>
      </rPr>
      <t xml:space="preserve"> Growth Curve Description for Cool-Season/Warm-Season Dominant</t>
    </r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</si>
  <si>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</si>
  <si>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</si>
  <si>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</si>
  <si>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</si>
  <si>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</si>
  <si>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</si>
  <si>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</si>
  <si>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</si>
  <si>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</si>
  <si>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</si>
  <si>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</si>
  <si>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</si>
  <si>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Data from Web Soil Survey (Soil Survey Staff 2017)</t>
  </si>
  <si>
    <r>
      <rPr>
        <b/>
        <sz val="14"/>
        <rFont val="Calibri"/>
        <family val="2"/>
        <scheme val="minor"/>
      </rPr>
      <t>Table 3.</t>
    </r>
    <r>
      <rPr>
        <sz val="14"/>
        <rFont val="Calibri"/>
        <family val="2"/>
        <scheme val="minor"/>
      </rPr>
      <t xml:space="preserve"> Biomass Production in Unfavorable, Normal and Favorable Years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</si>
</sst>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4"/>
      <color theme="9" tint="-0.49998474074526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" fontId="0" fillId="0" borderId="0" xfId="0" applyNumberFormat="1" applyAlignment="1">
      <alignment vertical="center" wrapText="1"/>
    </xf>
    <xf numFmtId="0" fontId="0" fillId="0" borderId="1" xfId="0" applyBorder="1" applyAlignment="1">
      <alignment vertical="center" wrapText="1"/>
    </xf>
    <xf numFmtId="164" fontId="0" fillId="0" borderId="0" xfId="0" applyNumberFormat="1"/>
    <xf numFmtId="164" fontId="2" fillId="0" borderId="0" xfId="0" applyNumberFormat="1" applyFont="1" applyAlignment="1">
      <alignment horizontal="center" vertical="center" wrapText="1"/>
    </xf>
    <xf numFmtId="164" fontId="0" fillId="0" borderId="0" xfId="1" applyNumberFormat="1" applyFont="1"/>
    <xf numFmtId="164" fontId="0" fillId="0" borderId="1" xfId="1" applyNumberFormat="1" applyFont="1" applyBorder="1"/>
    <xf numFmtId="164" fontId="0" fillId="2" borderId="2" xfId="1" applyNumberFormat="1" applyFont="1" applyFill="1" applyBorder="1"/>
    <xf numFmtId="164" fontId="2" fillId="3" borderId="0" xfId="1" applyNumberFormat="1" applyFont="1" applyFill="1" applyAlignment="1">
      <alignment vertical="center" wrapText="1"/>
    </xf>
    <xf numFmtId="164" fontId="2" fillId="4" borderId="0" xfId="1" applyNumberFormat="1" applyFont="1" applyFill="1" applyAlignment="1">
      <alignment vertical="center" wrapText="1"/>
    </xf>
    <xf numFmtId="164" fontId="2" fillId="5" borderId="0" xfId="1" applyNumberFormat="1" applyFont="1" applyFill="1" applyAlignment="1">
      <alignment vertical="center" wrapText="1"/>
    </xf>
    <xf numFmtId="164" fontId="3" fillId="3" borderId="1" xfId="1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64" fontId="3" fillId="4" borderId="1" xfId="1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164" fontId="3" fillId="5" borderId="1" xfId="1" applyNumberFormat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164" fontId="3" fillId="3" borderId="0" xfId="1" applyNumberFormat="1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164" fontId="3" fillId="4" borderId="0" xfId="1" applyNumberFormat="1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164" fontId="3" fillId="5" borderId="0" xfId="1" applyNumberFormat="1" applyFont="1" applyFill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5" borderId="0" xfId="0" applyFont="1" applyFill="1" applyBorder="1" applyAlignment="1">
      <alignment vertical="center" wrapText="1"/>
    </xf>
    <xf numFmtId="164" fontId="3" fillId="5" borderId="0" xfId="1" applyNumberFormat="1" applyFont="1" applyFill="1" applyBorder="1" applyAlignment="1">
      <alignment vertical="center" wrapText="1"/>
    </xf>
    <xf numFmtId="0" fontId="3" fillId="4" borderId="0" xfId="0" applyFont="1" applyFill="1" applyBorder="1" applyAlignment="1">
      <alignment vertical="center" wrapText="1"/>
    </xf>
    <xf numFmtId="164" fontId="3" fillId="4" borderId="0" xfId="1" applyNumberFormat="1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164" fontId="3" fillId="3" borderId="0" xfId="1" applyNumberFormat="1" applyFont="1" applyFill="1" applyBorder="1" applyAlignment="1">
      <alignment vertical="center" wrapText="1"/>
    </xf>
    <xf numFmtId="1" fontId="2" fillId="6" borderId="0" xfId="0" applyNumberFormat="1" applyFont="1" applyFill="1" applyAlignment="1">
      <alignment horizontal="right" vertical="center" wrapText="1"/>
    </xf>
    <xf numFmtId="0" fontId="0" fillId="6" borderId="0" xfId="0" applyFill="1"/>
    <xf numFmtId="164" fontId="0" fillId="6" borderId="0" xfId="1" applyNumberFormat="1" applyFont="1" applyFill="1"/>
    <xf numFmtId="0" fontId="2" fillId="6" borderId="0" xfId="0" applyFont="1" applyFill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6" borderId="1" xfId="0" applyFill="1" applyBorder="1" applyAlignment="1">
      <alignment horizontal="right" vertical="center" wrapText="1"/>
    </xf>
    <xf numFmtId="0" fontId="0" fillId="5" borderId="1" xfId="0" applyFont="1" applyFill="1" applyBorder="1" applyAlignment="1">
      <alignment horizontal="center" vertical="center" wrapText="1"/>
    </xf>
    <xf numFmtId="164" fontId="0" fillId="5" borderId="1" xfId="1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164" fontId="0" fillId="4" borderId="1" xfId="1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164" fontId="0" fillId="3" borderId="1" xfId="1" applyNumberFormat="1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/>
    </xf>
    <xf numFmtId="9" fontId="0" fillId="0" borderId="5" xfId="2" applyFont="1" applyBorder="1"/>
    <xf numFmtId="0" fontId="2" fillId="0" borderId="0" xfId="0" applyFont="1" applyAlignment="1">
      <alignment vertical="center" wrapText="1"/>
    </xf>
    <xf numFmtId="0" fontId="0" fillId="0" borderId="0" xfId="0" applyAlignment="1">
      <alignment horizontal="right" vertical="center" wrapText="1"/>
    </xf>
    <xf numFmtId="1" fontId="2" fillId="6" borderId="0" xfId="0" applyNumberFormat="1" applyFont="1" applyFill="1" applyAlignment="1">
      <alignment horizontal="right" vertical="center" wrapText="1"/>
    </xf>
    <xf numFmtId="0" fontId="0" fillId="4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3" borderId="0" xfId="0" applyFill="1" applyAlignment="1">
      <alignment horizontal="center"/>
    </xf>
    <xf numFmtId="1" fontId="2" fillId="6" borderId="3" xfId="0" applyNumberFormat="1" applyFont="1" applyFill="1" applyBorder="1" applyAlignment="1">
      <alignment horizontal="right" vertical="center" wrapText="1" indent="1"/>
    </xf>
    <xf numFmtId="0" fontId="0" fillId="0" borderId="4" xfId="0" applyBorder="1" applyAlignment="1">
      <alignment horizontal="left"/>
    </xf>
    <xf numFmtId="0" fontId="4" fillId="6" borderId="6" xfId="0" applyFont="1" applyFill="1" applyBorder="1" applyAlignment="1">
      <alignment horizontal="right"/>
    </xf>
    <xf numFmtId="0" fontId="7" fillId="6" borderId="0" xfId="0" applyFont="1" applyFill="1"/>
    <xf numFmtId="0" fontId="6" fillId="6" borderId="0" xfId="0" applyFont="1" applyFill="1"/>
    <xf numFmtId="164" fontId="7" fillId="6" borderId="0" xfId="1" applyNumberFormat="1" applyFont="1" applyFill="1"/>
    <xf numFmtId="0" fontId="7" fillId="0" borderId="0" xfId="0" applyFont="1"/>
    <xf numFmtId="0" fontId="0" fillId="6" borderId="0" xfId="0" applyFill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156028</xdr:colOff>
      <xdr:row>1</xdr:row>
      <xdr:rowOff>377372</xdr:rowOff>
    </xdr:from>
    <xdr:ext cx="2914650" cy="78124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D704610-4F18-4E9C-B945-8698C5381678}"/>
            </a:ext>
          </a:extLst>
        </xdr:cNvPr>
        <xdr:cNvSpPr txBox="1"/>
      </xdr:nvSpPr>
      <xdr:spPr>
        <a:xfrm>
          <a:off x="8782957" y="558801"/>
          <a:ext cx="2914650" cy="781240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100"/>
            <a:t>Note </a:t>
          </a:r>
          <a:r>
            <a:rPr lang="en-US" sz="1100" baseline="0"/>
            <a:t> - there were signifcant errors in the data provided in Web Soil Survey.</a:t>
          </a:r>
        </a:p>
        <a:p>
          <a:endParaRPr lang="en-US" sz="1100" baseline="0"/>
        </a:p>
        <a:p>
          <a:r>
            <a:rPr lang="en-US" sz="1100" baseline="0"/>
            <a:t>I made several educated guesses.</a:t>
          </a:r>
          <a:endParaRPr lang="en-US" sz="1100"/>
        </a:p>
      </xdr:txBody>
    </xdr:sp>
    <xdr:clientData/>
  </xdr:oneCellAnchor>
  <xdr:oneCellAnchor>
    <xdr:from>
      <xdr:col>8</xdr:col>
      <xdr:colOff>69850</xdr:colOff>
      <xdr:row>5</xdr:row>
      <xdr:rowOff>50800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5C9472C-AAA1-46A2-B098-1B207832871D}"/>
            </a:ext>
          </a:extLst>
        </xdr:cNvPr>
        <xdr:cNvSpPr txBox="1"/>
      </xdr:nvSpPr>
      <xdr:spPr>
        <a:xfrm>
          <a:off x="9315450" y="1365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EED4B-AB53-4B94-9363-F8EA6093E8DA}">
  <dimension ref="A1:E19"/>
  <sheetViews>
    <sheetView zoomScale="70" zoomScaleNormal="70" workbookViewId="0">
      <selection activeCell="I14" sqref="I14"/>
    </sheetView>
  </sheetViews>
  <sheetFormatPr defaultRowHeight="14.5" x14ac:dyDescent="0.35"/>
  <cols>
    <col min="2" max="2" width="54.54296875" customWidth="1"/>
    <col min="3" max="3" width="12.36328125" customWidth="1"/>
    <col min="5" max="5" width="12.7265625" style="5" customWidth="1"/>
  </cols>
  <sheetData>
    <row r="1" spans="1:5" x14ac:dyDescent="0.35">
      <c r="A1" s="46" t="s">
        <v>0</v>
      </c>
      <c r="B1" s="46"/>
      <c r="C1" s="46"/>
      <c r="D1" s="46"/>
    </row>
    <row r="2" spans="1:5" ht="45.5" customHeight="1" x14ac:dyDescent="0.35">
      <c r="A2" s="2" t="s">
        <v>1</v>
      </c>
      <c r="B2" s="2" t="s">
        <v>2</v>
      </c>
      <c r="C2" s="2" t="s">
        <v>37</v>
      </c>
      <c r="D2" s="2" t="s">
        <v>3</v>
      </c>
      <c r="E2" s="6" t="s">
        <v>36</v>
      </c>
    </row>
    <row r="3" spans="1:5" x14ac:dyDescent="0.35">
      <c r="A3" s="1" t="s">
        <v>4</v>
      </c>
      <c r="B3" s="1" t="s">
        <v>5</v>
      </c>
      <c r="C3" s="1">
        <v>110</v>
      </c>
      <c r="D3" s="1">
        <v>5.5</v>
      </c>
      <c r="E3" s="7">
        <f>C3*D3</f>
        <v>605</v>
      </c>
    </row>
    <row r="4" spans="1:5" x14ac:dyDescent="0.35">
      <c r="A4" s="1" t="s">
        <v>6</v>
      </c>
      <c r="B4" s="1" t="s">
        <v>7</v>
      </c>
      <c r="C4" s="1">
        <v>120</v>
      </c>
      <c r="D4" s="1">
        <v>14.1</v>
      </c>
      <c r="E4" s="7">
        <f t="shared" ref="E4:E18" si="0">C4*D4</f>
        <v>1692</v>
      </c>
    </row>
    <row r="5" spans="1:5" x14ac:dyDescent="0.35">
      <c r="A5" s="1" t="s">
        <v>8</v>
      </c>
      <c r="B5" s="1" t="s">
        <v>9</v>
      </c>
      <c r="C5" s="1">
        <v>672</v>
      </c>
      <c r="D5" s="1">
        <v>24.3</v>
      </c>
      <c r="E5" s="7">
        <f t="shared" si="0"/>
        <v>16329.6</v>
      </c>
    </row>
    <row r="6" spans="1:5" x14ac:dyDescent="0.35">
      <c r="A6" s="1" t="s">
        <v>10</v>
      </c>
      <c r="B6" s="1" t="s">
        <v>11</v>
      </c>
      <c r="C6" s="1">
        <v>768</v>
      </c>
      <c r="D6" s="1">
        <v>2.4</v>
      </c>
      <c r="E6" s="7">
        <f t="shared" si="0"/>
        <v>1843.1999999999998</v>
      </c>
    </row>
    <row r="7" spans="1:5" x14ac:dyDescent="0.35">
      <c r="A7" s="1" t="s">
        <v>12</v>
      </c>
      <c r="B7" s="1" t="s">
        <v>13</v>
      </c>
      <c r="C7" s="1">
        <v>1032</v>
      </c>
      <c r="D7" s="1">
        <v>102.2</v>
      </c>
      <c r="E7" s="7">
        <f t="shared" si="0"/>
        <v>105470.40000000001</v>
      </c>
    </row>
    <row r="8" spans="1:5" x14ac:dyDescent="0.35">
      <c r="A8" s="1" t="s">
        <v>14</v>
      </c>
      <c r="B8" s="1" t="s">
        <v>15</v>
      </c>
      <c r="C8" s="1">
        <v>840</v>
      </c>
      <c r="D8" s="1">
        <v>14.2</v>
      </c>
      <c r="E8" s="7">
        <f t="shared" si="0"/>
        <v>11928</v>
      </c>
    </row>
    <row r="9" spans="1:5" x14ac:dyDescent="0.35">
      <c r="A9" s="1" t="s">
        <v>16</v>
      </c>
      <c r="B9" s="1" t="s">
        <v>17</v>
      </c>
      <c r="C9" s="1">
        <v>100</v>
      </c>
      <c r="D9" s="1">
        <v>7.5</v>
      </c>
      <c r="E9" s="7">
        <f t="shared" si="0"/>
        <v>750</v>
      </c>
    </row>
    <row r="10" spans="1:5" x14ac:dyDescent="0.35">
      <c r="A10" s="1" t="s">
        <v>18</v>
      </c>
      <c r="B10" s="1" t="s">
        <v>19</v>
      </c>
      <c r="C10" s="1">
        <v>330</v>
      </c>
      <c r="D10" s="1">
        <v>41.5</v>
      </c>
      <c r="E10" s="7">
        <f t="shared" si="0"/>
        <v>13695</v>
      </c>
    </row>
    <row r="11" spans="1:5" x14ac:dyDescent="0.35">
      <c r="A11" s="1" t="s">
        <v>20</v>
      </c>
      <c r="B11" s="1" t="s">
        <v>21</v>
      </c>
      <c r="C11" s="1">
        <v>990</v>
      </c>
      <c r="D11" s="1">
        <v>30.3</v>
      </c>
      <c r="E11" s="7">
        <f t="shared" si="0"/>
        <v>29997</v>
      </c>
    </row>
    <row r="12" spans="1:5" x14ac:dyDescent="0.35">
      <c r="A12" s="1" t="s">
        <v>22</v>
      </c>
      <c r="B12" s="1" t="s">
        <v>23</v>
      </c>
      <c r="C12" s="1">
        <v>880</v>
      </c>
      <c r="D12" s="1">
        <v>1.6</v>
      </c>
      <c r="E12" s="7">
        <f t="shared" si="0"/>
        <v>1408</v>
      </c>
    </row>
    <row r="13" spans="1:5" x14ac:dyDescent="0.35">
      <c r="A13" s="1" t="s">
        <v>24</v>
      </c>
      <c r="B13" s="1" t="s">
        <v>25</v>
      </c>
      <c r="C13" s="1">
        <v>2023</v>
      </c>
      <c r="D13" s="1">
        <v>662.2</v>
      </c>
      <c r="E13" s="7">
        <f t="shared" si="0"/>
        <v>1339630.6000000001</v>
      </c>
    </row>
    <row r="14" spans="1:5" ht="29" x14ac:dyDescent="0.35">
      <c r="A14" s="1" t="s">
        <v>26</v>
      </c>
      <c r="B14" s="1" t="s">
        <v>27</v>
      </c>
      <c r="C14" s="1">
        <v>1256</v>
      </c>
      <c r="D14" s="1">
        <v>325</v>
      </c>
      <c r="E14" s="7">
        <f t="shared" si="0"/>
        <v>408200</v>
      </c>
    </row>
    <row r="15" spans="1:5" x14ac:dyDescent="0.35">
      <c r="A15" s="1" t="s">
        <v>28</v>
      </c>
      <c r="B15" s="1" t="s">
        <v>29</v>
      </c>
      <c r="C15" s="1">
        <v>1880</v>
      </c>
      <c r="D15" s="1">
        <v>17.3</v>
      </c>
      <c r="E15" s="7">
        <f t="shared" si="0"/>
        <v>32524</v>
      </c>
    </row>
    <row r="16" spans="1:5" ht="29" x14ac:dyDescent="0.35">
      <c r="A16" s="1" t="s">
        <v>30</v>
      </c>
      <c r="B16" s="1" t="s">
        <v>31</v>
      </c>
      <c r="C16" s="1">
        <v>480</v>
      </c>
      <c r="D16" s="1">
        <v>4.2</v>
      </c>
      <c r="E16" s="7">
        <f t="shared" si="0"/>
        <v>2016</v>
      </c>
    </row>
    <row r="17" spans="1:5" x14ac:dyDescent="0.35">
      <c r="A17" s="1" t="s">
        <v>32</v>
      </c>
      <c r="B17" s="1" t="s">
        <v>33</v>
      </c>
      <c r="C17" s="1">
        <v>24</v>
      </c>
      <c r="D17" s="1">
        <v>13</v>
      </c>
      <c r="E17" s="7">
        <f t="shared" si="0"/>
        <v>312</v>
      </c>
    </row>
    <row r="18" spans="1:5" ht="29.5" thickBot="1" x14ac:dyDescent="0.4">
      <c r="A18" s="4" t="s">
        <v>34</v>
      </c>
      <c r="B18" s="4" t="s">
        <v>35</v>
      </c>
      <c r="C18" s="4">
        <v>44</v>
      </c>
      <c r="D18" s="4">
        <v>60.9</v>
      </c>
      <c r="E18" s="8">
        <f t="shared" si="0"/>
        <v>2679.6</v>
      </c>
    </row>
    <row r="19" spans="1:5" ht="15.5" customHeight="1" thickTop="1" thickBot="1" x14ac:dyDescent="0.4">
      <c r="A19" s="47" t="s">
        <v>38</v>
      </c>
      <c r="B19" s="47"/>
      <c r="C19" s="47"/>
      <c r="D19" s="3">
        <v>1326.3</v>
      </c>
      <c r="E19" s="9">
        <f>SUM(E3:E18)</f>
        <v>1969080.4000000001</v>
      </c>
    </row>
  </sheetData>
  <mergeCells count="2">
    <mergeCell ref="A1:D1"/>
    <mergeCell ref="A19:C19"/>
  </mergeCells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443E8-C076-4632-9937-46E1B1D0ABC5}">
  <dimension ref="A1:K24"/>
  <sheetViews>
    <sheetView tabSelected="1" zoomScale="70" zoomScaleNormal="70" workbookViewId="0">
      <selection activeCell="N19" sqref="N19"/>
    </sheetView>
  </sheetViews>
  <sheetFormatPr defaultRowHeight="14.5" x14ac:dyDescent="0.35"/>
  <cols>
    <col min="3" max="3" width="62.90625" customWidth="1"/>
    <col min="4" max="4" width="8" customWidth="1"/>
    <col min="5" max="5" width="9.1796875" customWidth="1"/>
    <col min="6" max="6" width="9.1796875" style="7" customWidth="1"/>
    <col min="7" max="7" width="9.1796875" customWidth="1"/>
    <col min="8" max="8" width="9.1796875" style="7" customWidth="1"/>
    <col min="9" max="9" width="9.1796875" customWidth="1"/>
    <col min="10" max="10" width="9.1796875" style="7" customWidth="1"/>
  </cols>
  <sheetData>
    <row r="1" spans="1:11" x14ac:dyDescent="0.35">
      <c r="A1" s="33"/>
      <c r="B1" s="33"/>
      <c r="C1" s="33"/>
      <c r="D1" s="33"/>
      <c r="E1" s="33"/>
      <c r="F1" s="34"/>
      <c r="G1" s="33"/>
      <c r="H1" s="34"/>
      <c r="I1" s="33"/>
      <c r="J1" s="34"/>
    </row>
    <row r="2" spans="1:11" s="58" customFormat="1" ht="18.5" x14ac:dyDescent="0.45">
      <c r="A2" s="55"/>
      <c r="B2" s="56" t="s">
        <v>62</v>
      </c>
      <c r="C2" s="55"/>
      <c r="D2" s="55"/>
      <c r="E2" s="55"/>
      <c r="F2" s="57"/>
      <c r="G2" s="55"/>
      <c r="H2" s="57"/>
      <c r="I2" s="55"/>
      <c r="J2" s="57"/>
      <c r="K2" s="55"/>
    </row>
    <row r="3" spans="1:11" ht="14.5" customHeight="1" x14ac:dyDescent="0.35">
      <c r="A3" s="33"/>
      <c r="B3" s="33"/>
      <c r="C3" s="35" t="s">
        <v>42</v>
      </c>
      <c r="D3" s="35"/>
      <c r="E3" s="50" t="s">
        <v>43</v>
      </c>
      <c r="F3" s="50"/>
      <c r="G3" s="49" t="s">
        <v>44</v>
      </c>
      <c r="H3" s="49"/>
      <c r="I3" s="51" t="s">
        <v>45</v>
      </c>
      <c r="J3" s="51"/>
      <c r="K3" s="33"/>
    </row>
    <row r="4" spans="1:11" ht="29.5" thickBot="1" x14ac:dyDescent="0.4">
      <c r="A4" s="33"/>
      <c r="B4" s="36" t="s">
        <v>41</v>
      </c>
      <c r="C4" s="36" t="s">
        <v>2</v>
      </c>
      <c r="D4" s="37" t="s">
        <v>3</v>
      </c>
      <c r="E4" s="38" t="s">
        <v>46</v>
      </c>
      <c r="F4" s="39" t="s">
        <v>47</v>
      </c>
      <c r="G4" s="40" t="s">
        <v>46</v>
      </c>
      <c r="H4" s="41" t="s">
        <v>47</v>
      </c>
      <c r="I4" s="42" t="s">
        <v>46</v>
      </c>
      <c r="J4" s="43" t="s">
        <v>47</v>
      </c>
      <c r="K4" s="33"/>
    </row>
    <row r="5" spans="1:11" ht="15" thickTop="1" x14ac:dyDescent="0.35">
      <c r="A5" s="33"/>
      <c r="B5" s="1" t="s">
        <v>4</v>
      </c>
      <c r="C5" s="1" t="s">
        <v>5</v>
      </c>
      <c r="D5" s="1">
        <v>5.5</v>
      </c>
      <c r="E5" s="24">
        <v>442</v>
      </c>
      <c r="F5" s="23">
        <f t="shared" ref="F5:F20" si="0">E5*D5</f>
        <v>2431</v>
      </c>
      <c r="G5" s="22">
        <v>593</v>
      </c>
      <c r="H5" s="21">
        <f t="shared" ref="H5:H20" si="1">G5*D5</f>
        <v>3261.5</v>
      </c>
      <c r="I5" s="20">
        <v>774</v>
      </c>
      <c r="J5" s="19">
        <f t="shared" ref="J5:J20" si="2">I5*D5</f>
        <v>4257</v>
      </c>
      <c r="K5" s="33"/>
    </row>
    <row r="6" spans="1:11" x14ac:dyDescent="0.35">
      <c r="A6" s="33"/>
      <c r="B6" s="1" t="s">
        <v>6</v>
      </c>
      <c r="C6" s="1" t="s">
        <v>7</v>
      </c>
      <c r="D6" s="1">
        <v>14.1</v>
      </c>
      <c r="E6" s="24">
        <v>80</v>
      </c>
      <c r="F6" s="23">
        <f t="shared" si="0"/>
        <v>1128</v>
      </c>
      <c r="G6" s="22">
        <v>100</v>
      </c>
      <c r="H6" s="21">
        <f t="shared" si="1"/>
        <v>1410</v>
      </c>
      <c r="I6" s="20">
        <v>120</v>
      </c>
      <c r="J6" s="19">
        <f t="shared" si="2"/>
        <v>1692</v>
      </c>
      <c r="K6" s="33"/>
    </row>
    <row r="7" spans="1:11" x14ac:dyDescent="0.35">
      <c r="A7" s="33"/>
      <c r="B7" s="1" t="s">
        <v>8</v>
      </c>
      <c r="C7" s="1" t="s">
        <v>9</v>
      </c>
      <c r="D7" s="1">
        <v>24.3</v>
      </c>
      <c r="E7" s="24">
        <v>448</v>
      </c>
      <c r="F7" s="23">
        <f t="shared" si="0"/>
        <v>10886.4</v>
      </c>
      <c r="G7" s="22">
        <v>560</v>
      </c>
      <c r="H7" s="21">
        <f t="shared" si="1"/>
        <v>13608</v>
      </c>
      <c r="I7" s="20">
        <v>672</v>
      </c>
      <c r="J7" s="19">
        <f t="shared" si="2"/>
        <v>16329.6</v>
      </c>
      <c r="K7" s="33"/>
    </row>
    <row r="8" spans="1:11" x14ac:dyDescent="0.35">
      <c r="A8" s="33"/>
      <c r="B8" s="1" t="s">
        <v>10</v>
      </c>
      <c r="C8" s="1" t="s">
        <v>11</v>
      </c>
      <c r="D8" s="1">
        <v>2.4</v>
      </c>
      <c r="E8" s="24">
        <v>512</v>
      </c>
      <c r="F8" s="23">
        <f t="shared" si="0"/>
        <v>1228.8</v>
      </c>
      <c r="G8" s="22">
        <v>640</v>
      </c>
      <c r="H8" s="21">
        <f t="shared" si="1"/>
        <v>1536</v>
      </c>
      <c r="I8" s="20">
        <v>768</v>
      </c>
      <c r="J8" s="19">
        <f t="shared" si="2"/>
        <v>1843.1999999999998</v>
      </c>
      <c r="K8" s="33"/>
    </row>
    <row r="9" spans="1:11" x14ac:dyDescent="0.35">
      <c r="A9" s="33"/>
      <c r="B9" s="1" t="s">
        <v>12</v>
      </c>
      <c r="C9" s="1" t="s">
        <v>13</v>
      </c>
      <c r="D9" s="1">
        <v>102.2</v>
      </c>
      <c r="E9" s="24">
        <v>688</v>
      </c>
      <c r="F9" s="23">
        <f t="shared" si="0"/>
        <v>70313.600000000006</v>
      </c>
      <c r="G9" s="22">
        <v>860</v>
      </c>
      <c r="H9" s="21">
        <f t="shared" si="1"/>
        <v>87892</v>
      </c>
      <c r="I9" s="20">
        <v>1032</v>
      </c>
      <c r="J9" s="19">
        <f t="shared" si="2"/>
        <v>105470.40000000001</v>
      </c>
      <c r="K9" s="33"/>
    </row>
    <row r="10" spans="1:11" x14ac:dyDescent="0.35">
      <c r="A10" s="33"/>
      <c r="B10" s="1" t="s">
        <v>14</v>
      </c>
      <c r="C10" s="1" t="s">
        <v>15</v>
      </c>
      <c r="D10" s="1">
        <v>14.2</v>
      </c>
      <c r="E10" s="24">
        <v>560</v>
      </c>
      <c r="F10" s="23">
        <f t="shared" si="0"/>
        <v>7952</v>
      </c>
      <c r="G10" s="22">
        <v>700</v>
      </c>
      <c r="H10" s="21">
        <f t="shared" si="1"/>
        <v>9940</v>
      </c>
      <c r="I10" s="20">
        <v>840</v>
      </c>
      <c r="J10" s="19">
        <f t="shared" si="2"/>
        <v>11928</v>
      </c>
      <c r="K10" s="33"/>
    </row>
    <row r="11" spans="1:11" x14ac:dyDescent="0.35">
      <c r="A11" s="33"/>
      <c r="B11" s="1" t="s">
        <v>16</v>
      </c>
      <c r="C11" s="1" t="s">
        <v>17</v>
      </c>
      <c r="D11" s="1">
        <v>7.5</v>
      </c>
      <c r="E11" s="24">
        <v>442</v>
      </c>
      <c r="F11" s="23">
        <f t="shared" si="0"/>
        <v>3315</v>
      </c>
      <c r="G11" s="22">
        <v>593</v>
      </c>
      <c r="H11" s="21">
        <f t="shared" si="1"/>
        <v>4447.5</v>
      </c>
      <c r="I11" s="20">
        <v>774</v>
      </c>
      <c r="J11" s="19">
        <f t="shared" si="2"/>
        <v>5805</v>
      </c>
      <c r="K11" s="33"/>
    </row>
    <row r="12" spans="1:11" x14ac:dyDescent="0.35">
      <c r="A12" s="33"/>
      <c r="B12" s="1" t="s">
        <v>18</v>
      </c>
      <c r="C12" s="1" t="s">
        <v>19</v>
      </c>
      <c r="D12" s="1">
        <v>41.5</v>
      </c>
      <c r="E12" s="24">
        <v>210</v>
      </c>
      <c r="F12" s="23">
        <f t="shared" si="0"/>
        <v>8715</v>
      </c>
      <c r="G12" s="22">
        <v>270</v>
      </c>
      <c r="H12" s="21">
        <f t="shared" si="1"/>
        <v>11205</v>
      </c>
      <c r="I12" s="20">
        <v>330</v>
      </c>
      <c r="J12" s="19">
        <f t="shared" si="2"/>
        <v>13695</v>
      </c>
      <c r="K12" s="33"/>
    </row>
    <row r="13" spans="1:11" x14ac:dyDescent="0.35">
      <c r="A13" s="33"/>
      <c r="B13" s="1" t="s">
        <v>20</v>
      </c>
      <c r="C13" s="1" t="s">
        <v>21</v>
      </c>
      <c r="D13" s="1">
        <v>30.3</v>
      </c>
      <c r="E13" s="24">
        <v>630</v>
      </c>
      <c r="F13" s="23">
        <f t="shared" si="0"/>
        <v>19089</v>
      </c>
      <c r="G13" s="22">
        <v>810</v>
      </c>
      <c r="H13" s="21">
        <f t="shared" si="1"/>
        <v>24543</v>
      </c>
      <c r="I13" s="20">
        <v>990</v>
      </c>
      <c r="J13" s="19">
        <f t="shared" si="2"/>
        <v>29997</v>
      </c>
      <c r="K13" s="33"/>
    </row>
    <row r="14" spans="1:11" x14ac:dyDescent="0.35">
      <c r="A14" s="33"/>
      <c r="B14" s="25" t="s">
        <v>22</v>
      </c>
      <c r="C14" s="25" t="s">
        <v>23</v>
      </c>
      <c r="D14" s="25">
        <v>1.6</v>
      </c>
      <c r="E14" s="26">
        <v>560</v>
      </c>
      <c r="F14" s="27">
        <f t="shared" si="0"/>
        <v>896</v>
      </c>
      <c r="G14" s="28">
        <v>720</v>
      </c>
      <c r="H14" s="29">
        <f t="shared" si="1"/>
        <v>1152</v>
      </c>
      <c r="I14" s="30">
        <v>880</v>
      </c>
      <c r="J14" s="31">
        <f t="shared" si="2"/>
        <v>1408</v>
      </c>
      <c r="K14" s="33"/>
    </row>
    <row r="15" spans="1:11" x14ac:dyDescent="0.35">
      <c r="A15" s="33"/>
      <c r="B15" s="1" t="s">
        <v>24</v>
      </c>
      <c r="C15" s="1" t="s">
        <v>25</v>
      </c>
      <c r="D15" s="1">
        <v>662.2</v>
      </c>
      <c r="E15" s="24">
        <v>700</v>
      </c>
      <c r="F15" s="23">
        <f t="shared" si="0"/>
        <v>463540.00000000006</v>
      </c>
      <c r="G15" s="22">
        <v>900</v>
      </c>
      <c r="H15" s="21">
        <f t="shared" si="1"/>
        <v>595980</v>
      </c>
      <c r="I15" s="20">
        <v>1100</v>
      </c>
      <c r="J15" s="19">
        <f t="shared" si="2"/>
        <v>728420</v>
      </c>
      <c r="K15" s="33"/>
    </row>
    <row r="16" spans="1:11" ht="29" x14ac:dyDescent="0.35">
      <c r="A16" s="33"/>
      <c r="B16" s="1" t="s">
        <v>26</v>
      </c>
      <c r="C16" s="1" t="s">
        <v>27</v>
      </c>
      <c r="D16" s="1">
        <v>325</v>
      </c>
      <c r="E16" s="24">
        <v>450</v>
      </c>
      <c r="F16" s="23">
        <f t="shared" si="0"/>
        <v>146250</v>
      </c>
      <c r="G16" s="22">
        <v>853</v>
      </c>
      <c r="H16" s="21">
        <f t="shared" si="1"/>
        <v>277225</v>
      </c>
      <c r="I16" s="20">
        <v>1256</v>
      </c>
      <c r="J16" s="19">
        <f t="shared" si="2"/>
        <v>408200</v>
      </c>
      <c r="K16" s="33"/>
    </row>
    <row r="17" spans="1:11" x14ac:dyDescent="0.35">
      <c r="A17" s="33"/>
      <c r="B17" s="1" t="s">
        <v>28</v>
      </c>
      <c r="C17" s="1" t="s">
        <v>29</v>
      </c>
      <c r="D17" s="1">
        <v>17.3</v>
      </c>
      <c r="E17" s="24">
        <v>1160</v>
      </c>
      <c r="F17" s="23">
        <f t="shared" si="0"/>
        <v>20068</v>
      </c>
      <c r="G17" s="22">
        <v>1520</v>
      </c>
      <c r="H17" s="21">
        <f t="shared" si="1"/>
        <v>26296</v>
      </c>
      <c r="I17" s="20">
        <v>1880</v>
      </c>
      <c r="J17" s="19">
        <f t="shared" si="2"/>
        <v>32524</v>
      </c>
      <c r="K17" s="33"/>
    </row>
    <row r="18" spans="1:11" ht="29" x14ac:dyDescent="0.35">
      <c r="A18" s="33"/>
      <c r="B18" s="1" t="s">
        <v>30</v>
      </c>
      <c r="C18" s="1" t="s">
        <v>31</v>
      </c>
      <c r="D18" s="1">
        <v>4.2</v>
      </c>
      <c r="E18" s="24">
        <v>160</v>
      </c>
      <c r="F18" s="23">
        <f t="shared" si="0"/>
        <v>672</v>
      </c>
      <c r="G18" s="22">
        <v>320</v>
      </c>
      <c r="H18" s="21">
        <f t="shared" si="1"/>
        <v>1344</v>
      </c>
      <c r="I18" s="20">
        <v>480</v>
      </c>
      <c r="J18" s="19">
        <f t="shared" si="2"/>
        <v>2016</v>
      </c>
      <c r="K18" s="33"/>
    </row>
    <row r="19" spans="1:11" x14ac:dyDescent="0.35">
      <c r="A19" s="33"/>
      <c r="B19" s="1" t="s">
        <v>32</v>
      </c>
      <c r="C19" s="1" t="s">
        <v>33</v>
      </c>
      <c r="D19" s="1">
        <v>13</v>
      </c>
      <c r="E19" s="24">
        <v>8</v>
      </c>
      <c r="F19" s="23">
        <f t="shared" si="0"/>
        <v>104</v>
      </c>
      <c r="G19" s="22">
        <v>16</v>
      </c>
      <c r="H19" s="21">
        <f t="shared" si="1"/>
        <v>208</v>
      </c>
      <c r="I19" s="20">
        <v>24</v>
      </c>
      <c r="J19" s="19">
        <f t="shared" si="2"/>
        <v>312</v>
      </c>
      <c r="K19" s="33"/>
    </row>
    <row r="20" spans="1:11" ht="29.5" thickBot="1" x14ac:dyDescent="0.4">
      <c r="A20" s="33"/>
      <c r="B20" s="4" t="s">
        <v>34</v>
      </c>
      <c r="C20" s="4" t="s">
        <v>35</v>
      </c>
      <c r="D20" s="4">
        <v>60.9</v>
      </c>
      <c r="E20" s="18">
        <v>28</v>
      </c>
      <c r="F20" s="17">
        <f t="shared" si="0"/>
        <v>1705.2</v>
      </c>
      <c r="G20" s="16">
        <v>36</v>
      </c>
      <c r="H20" s="15">
        <f t="shared" si="1"/>
        <v>2192.4</v>
      </c>
      <c r="I20" s="14">
        <v>44</v>
      </c>
      <c r="J20" s="13">
        <f t="shared" si="2"/>
        <v>2679.6</v>
      </c>
      <c r="K20" s="33"/>
    </row>
    <row r="21" spans="1:11" ht="14.5" customHeight="1" thickTop="1" x14ac:dyDescent="0.35">
      <c r="A21" s="33"/>
      <c r="B21" s="59" t="s">
        <v>61</v>
      </c>
      <c r="C21" s="59"/>
      <c r="D21" s="52" t="s">
        <v>40</v>
      </c>
      <c r="E21" s="52"/>
      <c r="F21" s="12">
        <f>SUM(F5:F20)</f>
        <v>758294</v>
      </c>
      <c r="G21" s="32"/>
      <c r="H21" s="11">
        <f>SUM(H5:H20)</f>
        <v>1062240.3999999999</v>
      </c>
      <c r="I21" s="32"/>
      <c r="J21" s="10">
        <f>SUM(J5:J20)</f>
        <v>1366576.8</v>
      </c>
      <c r="K21" s="33"/>
    </row>
    <row r="22" spans="1:11" ht="20.5" customHeight="1" x14ac:dyDescent="0.35">
      <c r="A22" s="33"/>
      <c r="B22" s="33"/>
      <c r="C22" s="33"/>
      <c r="D22" s="48" t="s">
        <v>39</v>
      </c>
      <c r="E22" s="48"/>
      <c r="F22" s="12">
        <f>F21/1326</f>
        <v>571.86576168929105</v>
      </c>
      <c r="G22" s="32"/>
      <c r="H22" s="11">
        <f>H21/1326</f>
        <v>801.08627450980384</v>
      </c>
      <c r="I22" s="32"/>
      <c r="J22" s="10">
        <f>J21/1326</f>
        <v>1030.6009049773756</v>
      </c>
      <c r="K22" s="33"/>
    </row>
    <row r="23" spans="1:11" x14ac:dyDescent="0.35">
      <c r="A23" s="33"/>
      <c r="B23" s="33"/>
      <c r="C23" s="33"/>
      <c r="D23" s="33"/>
      <c r="E23" s="33"/>
      <c r="F23" s="34"/>
      <c r="G23" s="33"/>
      <c r="H23" s="34"/>
      <c r="I23" s="33"/>
      <c r="J23" s="34"/>
      <c r="K23" s="33"/>
    </row>
    <row r="24" spans="1:11" x14ac:dyDescent="0.35">
      <c r="B24" s="33"/>
      <c r="C24" s="33"/>
      <c r="D24" s="33"/>
      <c r="E24" s="33"/>
      <c r="F24" s="34"/>
      <c r="G24" s="33"/>
      <c r="H24" s="34"/>
      <c r="I24" s="33"/>
      <c r="J24" s="34"/>
    </row>
  </sheetData>
  <sortState ref="B5:J20">
    <sortCondition ref="B5:B20"/>
  </sortState>
  <mergeCells count="6">
    <mergeCell ref="D22:E22"/>
    <mergeCell ref="B21:C21"/>
    <mergeCell ref="G3:H3"/>
    <mergeCell ref="E3:F3"/>
    <mergeCell ref="I3:J3"/>
    <mergeCell ref="D21:E21"/>
  </mergeCells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2EFFE-D6A5-4D91-82A8-D9FE0EDA7803}">
  <dimension ref="B3:M6"/>
  <sheetViews>
    <sheetView workbookViewId="0">
      <selection activeCell="B6" sqref="B6:M6"/>
    </sheetView>
  </sheetViews>
  <sheetFormatPr defaultRowHeight="14.5" x14ac:dyDescent="0.35"/>
  <sheetData>
    <row r="3" spans="2:13" x14ac:dyDescent="0.35">
      <c r="B3" s="53" t="s">
        <v>48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2:13" x14ac:dyDescent="0.35">
      <c r="B4" s="44" t="s">
        <v>49</v>
      </c>
      <c r="C4" s="44" t="s">
        <v>50</v>
      </c>
      <c r="D4" s="44" t="s">
        <v>51</v>
      </c>
      <c r="E4" s="44" t="s">
        <v>52</v>
      </c>
      <c r="F4" s="44" t="s">
        <v>53</v>
      </c>
      <c r="G4" s="44" t="s">
        <v>54</v>
      </c>
      <c r="H4" s="44" t="s">
        <v>55</v>
      </c>
      <c r="I4" s="44" t="s">
        <v>56</v>
      </c>
      <c r="J4" s="44" t="s">
        <v>57</v>
      </c>
      <c r="K4" s="44" t="s">
        <v>58</v>
      </c>
      <c r="L4" s="44" t="s">
        <v>59</v>
      </c>
      <c r="M4" s="44" t="s">
        <v>60</v>
      </c>
    </row>
    <row r="5" spans="2:13" x14ac:dyDescent="0.35">
      <c r="B5" s="45">
        <v>0</v>
      </c>
      <c r="C5" s="45">
        <v>0</v>
      </c>
      <c r="D5" s="45">
        <v>0.02</v>
      </c>
      <c r="E5" s="45">
        <v>0.06</v>
      </c>
      <c r="F5" s="45">
        <v>0.21</v>
      </c>
      <c r="G5" s="45">
        <v>0.4</v>
      </c>
      <c r="H5" s="45">
        <v>0.2</v>
      </c>
      <c r="I5" s="45">
        <v>0.06</v>
      </c>
      <c r="J5" s="45">
        <v>0.04</v>
      </c>
      <c r="K5" s="45">
        <v>0.01</v>
      </c>
      <c r="L5" s="45">
        <v>0</v>
      </c>
      <c r="M5" s="45">
        <v>0</v>
      </c>
    </row>
    <row r="6" spans="2:13" x14ac:dyDescent="0.35">
      <c r="B6" s="54" t="s">
        <v>61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</row>
  </sheetData>
  <mergeCells count="2">
    <mergeCell ref="B3:M3"/>
    <mergeCell ref="B6:M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Normal</vt:lpstr>
      <vt:lpstr>Combined</vt:lpstr>
      <vt:lpstr>Growth Curve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L</dc:creator>
  <cp:lastModifiedBy>Karen L</cp:lastModifiedBy>
  <dcterms:created xsi:type="dcterms:W3CDTF">2018-02-11T17:51:52Z</dcterms:created>
  <dcterms:modified xsi:type="dcterms:W3CDTF">2018-03-18T17:36:34Z</dcterms:modified>
</cp:coreProperties>
</file>